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225" windowHeight="128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<sst xmlns="http://schemas.openxmlformats.org/spreadsheetml/2006/main" count="38" uniqueCount="35">
  <si>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%</t>
  </si>
  <si>
    <t>timer</t>
  </si>
  <si>
    <t>Estimert årsforbruk</t>
  </si>
  <si>
    <t>kW</t>
  </si>
  <si>
    <t>Varme</t>
  </si>
  <si>
    <t>Varmtvann</t>
  </si>
  <si>
    <t>NB! I tilegg kommer sirkpumpe varmeanlegg og forbruk viftekonvektor</t>
  </si>
  <si>
    <t>Dager siden oppstart:</t>
  </si>
  <si>
    <t>Driftstimer fra VP</t>
  </si>
  <si>
    <t>totalt</t>
  </si>
  <si>
    <t>varme</t>
  </si>
  <si>
    <t>varmtvann</t>
  </si>
  <si>
    <t>Delresultater:</t>
  </si>
  <si>
    <t>Varmtvann i % av varme:</t>
  </si>
  <si>
    <t>EL-kolbe</t>
  </si>
  <si>
    <t>el-kolbe</t>
  </si>
  <si>
    <t>Strømforbruk pr. døgn (kW):</t>
  </si>
  <si>
    <t>Alpha-InnoTec varmepumpe, elforbruk</t>
  </si>
  <si>
    <t>Snittverdier drift pr. døgn</t>
  </si>
  <si>
    <t>Innstallert elkolbe i vp:</t>
  </si>
  <si>
    <t>kWh</t>
  </si>
  <si>
    <t>Drift (kompressor.):</t>
  </si>
  <si>
    <t>Styring:</t>
  </si>
  <si>
    <t>Totalt pr. døgn (snitt)</t>
  </si>
  <si>
    <t>Oppstart 22/9-2009, anlegg: Lesjø</t>
  </si>
  <si>
    <t>Målt forbruk, startet 22/11-09:</t>
  </si>
  <si>
    <t>2mnd</t>
  </si>
  <si>
    <t>4 mnd</t>
  </si>
  <si>
    <t>6 mnd</t>
  </si>
  <si>
    <t>8 mnd</t>
  </si>
  <si>
    <t>10 mnd</t>
  </si>
  <si>
    <t>12mnd</t>
  </si>
  <si>
    <t>22/11-2009</t>
  </si>
  <si>
    <t>PS: Første 60 dager estimert brukt 1270kW fordelt på 453timer.</t>
  </si>
  <si>
    <t>Sum: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</si>
</sst>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1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1" xfId="0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168" fontId="3" fillId="0" borderId="4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8" fontId="3" fillId="0" borderId="7" xfId="0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4.140625" style="0" customWidth="1"/>
  </cols>
  <sheetData>
    <row r="1" ht="13.5" customHeight="1" thickBot="1"/>
    <row r="2" spans="2:9" ht="30" customHeight="1" thickBot="1">
      <c r="B2" s="48" t="s">
        <v>17</v>
      </c>
      <c r="C2" s="49"/>
      <c r="D2" s="49"/>
      <c r="E2" s="49"/>
      <c r="F2" s="49"/>
      <c r="G2" s="49"/>
      <c r="H2" s="50"/>
      <c r="I2" s="32"/>
    </row>
    <row r="3" spans="2:9" ht="12.75">
      <c r="B3" s="4"/>
      <c r="C3" s="5"/>
      <c r="D3" s="5"/>
      <c r="E3" s="5"/>
      <c r="F3" s="5"/>
      <c r="G3" s="5"/>
      <c r="H3" s="6"/>
      <c r="I3" s="5"/>
    </row>
    <row r="4" spans="2:9" ht="12.75">
      <c r="B4" s="23" t="s">
        <v>24</v>
      </c>
      <c r="C4" s="5"/>
      <c r="D4" s="5"/>
      <c r="E4" s="5"/>
      <c r="F4" s="5"/>
      <c r="G4" s="5"/>
      <c r="H4" s="6"/>
      <c r="I4" s="5"/>
    </row>
    <row r="5" spans="2:9" ht="13.5" thickBot="1">
      <c r="B5" s="4"/>
      <c r="C5" s="5"/>
      <c r="D5" s="5"/>
      <c r="E5" s="5"/>
      <c r="F5" s="5"/>
      <c r="G5" s="5"/>
      <c r="H5" s="6"/>
      <c r="I5" s="5"/>
    </row>
    <row r="6" spans="2:9" ht="13.5" thickBot="1">
      <c r="B6" s="57" t="s">
        <v>7</v>
      </c>
      <c r="C6" s="58"/>
      <c r="D6" s="54" t="s">
        <v>8</v>
      </c>
      <c r="E6" s="55"/>
      <c r="F6" s="55"/>
      <c r="G6" s="55"/>
      <c r="H6" s="56"/>
      <c r="I6" s="17"/>
    </row>
    <row r="7" spans="2:9" ht="12.75">
      <c r="B7" s="4"/>
      <c r="C7" s="5"/>
      <c r="D7" s="54" t="s">
        <v>9</v>
      </c>
      <c r="E7" s="55"/>
      <c r="F7" s="19" t="s">
        <v>10</v>
      </c>
      <c r="G7" s="19" t="s">
        <v>11</v>
      </c>
      <c r="H7" s="24" t="s">
        <v>15</v>
      </c>
      <c r="I7" s="17"/>
    </row>
    <row r="8" spans="2:9" ht="28.5" customHeight="1" thickBot="1">
      <c r="B8" s="59">
        <v>61</v>
      </c>
      <c r="C8" s="60"/>
      <c r="D8" s="59">
        <v>459</v>
      </c>
      <c r="E8" s="60"/>
      <c r="F8" s="21">
        <v>399</v>
      </c>
      <c r="G8" s="21">
        <v>60</v>
      </c>
      <c r="H8" s="22">
        <v>0</v>
      </c>
      <c r="I8" s="33"/>
    </row>
    <row r="9" spans="2:9" ht="12.75">
      <c r="B9" s="4"/>
      <c r="C9" s="5"/>
      <c r="D9" s="5"/>
      <c r="E9" s="5"/>
      <c r="F9" s="17"/>
      <c r="G9" s="17"/>
      <c r="H9" s="20"/>
      <c r="I9" s="5"/>
    </row>
    <row r="10" spans="2:9" ht="12.75">
      <c r="B10" s="23" t="s">
        <v>18</v>
      </c>
      <c r="C10" s="5"/>
      <c r="D10" s="5"/>
      <c r="E10" s="5"/>
      <c r="F10" s="17"/>
      <c r="G10" s="17"/>
      <c r="H10" s="20"/>
      <c r="I10" s="5"/>
    </row>
    <row r="11" spans="2:9" ht="12.75">
      <c r="B11" s="7">
        <f>(D8*100)/(B8*24)</f>
        <v>31.352459016393443</v>
      </c>
      <c r="C11" s="8" t="s">
        <v>0</v>
      </c>
      <c r="D11" s="8"/>
      <c r="E11" s="8"/>
      <c r="F11" s="38">
        <f>(F8*100)/(B8*24)</f>
        <v>27.25409836065574</v>
      </c>
      <c r="G11" s="38">
        <f>(G8*100)/(G8*24)</f>
        <v>4.166666666666667</v>
      </c>
      <c r="H11" s="37">
        <f>(H8*100)/(B8*24)</f>
        <v>0</v>
      </c>
      <c r="I11" s="8"/>
    </row>
    <row r="12" spans="2:9" ht="12.75">
      <c r="B12" s="4"/>
      <c r="C12" s="5"/>
      <c r="D12" s="5"/>
      <c r="E12" s="5"/>
      <c r="F12" s="17"/>
      <c r="G12" s="17"/>
      <c r="H12" s="20"/>
      <c r="I12" s="5"/>
    </row>
    <row r="13" spans="2:9" ht="12.75">
      <c r="B13" s="7">
        <f>SUM(D8/B8)</f>
        <v>7.524590163934426</v>
      </c>
      <c r="C13" s="8" t="s">
        <v>1</v>
      </c>
      <c r="D13" s="8"/>
      <c r="E13" s="8"/>
      <c r="F13" s="38">
        <f>SUM(F8/B8)</f>
        <v>6.540983606557377</v>
      </c>
      <c r="G13" s="38">
        <f>SUM(G8/B8)</f>
        <v>0.9836065573770492</v>
      </c>
      <c r="H13" s="37">
        <f>SUM(H8/B8)</f>
        <v>0</v>
      </c>
      <c r="I13" s="8"/>
    </row>
    <row r="14" spans="2:9" ht="13.5" thickBot="1">
      <c r="B14" s="4"/>
      <c r="C14" s="5"/>
      <c r="D14" s="5"/>
      <c r="E14" s="5"/>
      <c r="F14" s="17"/>
      <c r="G14" s="17"/>
      <c r="H14" s="20"/>
      <c r="I14" s="5"/>
    </row>
    <row r="15" spans="2:9" ht="25.5" customHeight="1" thickBot="1">
      <c r="B15" s="51" t="s">
        <v>16</v>
      </c>
      <c r="C15" s="52"/>
      <c r="D15" s="52"/>
      <c r="E15" s="52"/>
      <c r="F15" s="52"/>
      <c r="G15" s="52"/>
      <c r="H15" s="53"/>
      <c r="I15" s="34"/>
    </row>
    <row r="16" spans="2:9" ht="13.5" customHeight="1">
      <c r="B16" s="45" t="s">
        <v>25</v>
      </c>
      <c r="C16" s="43"/>
      <c r="D16" s="43"/>
      <c r="E16" s="43"/>
      <c r="F16" s="43"/>
      <c r="G16" s="43"/>
      <c r="H16" s="44"/>
      <c r="I16" s="34"/>
    </row>
    <row r="17" spans="2:9" ht="12.75">
      <c r="B17" s="4"/>
      <c r="C17" s="9" t="s">
        <v>21</v>
      </c>
      <c r="D17" s="10">
        <v>23.2</v>
      </c>
      <c r="E17" s="5" t="s">
        <v>20</v>
      </c>
      <c r="F17" s="9" t="s">
        <v>22</v>
      </c>
      <c r="G17" s="10">
        <v>2.8</v>
      </c>
      <c r="H17" s="6" t="s">
        <v>20</v>
      </c>
      <c r="I17" s="5"/>
    </row>
    <row r="18" spans="2:11" ht="15.75">
      <c r="B18" s="4"/>
      <c r="C18" s="9" t="s">
        <v>19</v>
      </c>
      <c r="D18" s="10">
        <v>6</v>
      </c>
      <c r="E18" s="5" t="s">
        <v>3</v>
      </c>
      <c r="F18" s="46" t="s">
        <v>34</v>
      </c>
      <c r="G18" s="47">
        <f>SUM(D17+G17+(H8*D18))</f>
        <v>26</v>
      </c>
      <c r="H18" s="6"/>
      <c r="I18" s="5"/>
      <c r="J18" s="5"/>
      <c r="K18" s="9"/>
    </row>
    <row r="19" spans="2:9" ht="13.5" thickBot="1">
      <c r="B19" s="4"/>
      <c r="C19" s="5"/>
      <c r="D19" s="9"/>
      <c r="E19" s="10"/>
      <c r="F19" s="9"/>
      <c r="G19" s="9"/>
      <c r="H19" s="11"/>
      <c r="I19" s="35"/>
    </row>
    <row r="20" spans="2:9" ht="12.75">
      <c r="B20" s="61" t="s">
        <v>23</v>
      </c>
      <c r="C20" s="62"/>
      <c r="D20" s="63"/>
      <c r="E20" s="5"/>
      <c r="F20" s="18" t="s">
        <v>4</v>
      </c>
      <c r="G20" s="19" t="s">
        <v>5</v>
      </c>
      <c r="H20" s="24" t="s">
        <v>14</v>
      </c>
      <c r="I20" s="17"/>
    </row>
    <row r="21" spans="2:9" ht="26.25" customHeight="1" thickBot="1">
      <c r="B21" s="64">
        <f>(G18+1270)/B8</f>
        <v>21.24590163934426</v>
      </c>
      <c r="C21" s="65"/>
      <c r="D21" s="26" t="s">
        <v>3</v>
      </c>
      <c r="E21" s="12"/>
      <c r="F21" s="25">
        <f>B21-G21</f>
        <v>18.051029212375198</v>
      </c>
      <c r="G21" s="36">
        <f>B21*G22/100</f>
        <v>3.194872426969062</v>
      </c>
      <c r="H21" s="28">
        <f>H13*D18</f>
        <v>0</v>
      </c>
      <c r="I21" s="27"/>
    </row>
    <row r="22" spans="2:9" ht="20.25" customHeight="1" thickBot="1">
      <c r="B22" s="29"/>
      <c r="C22" s="30"/>
      <c r="D22" s="16"/>
      <c r="E22" s="5"/>
      <c r="F22" s="31" t="s">
        <v>13</v>
      </c>
      <c r="G22" s="68">
        <f>G8*100/F8</f>
        <v>15.037593984962406</v>
      </c>
      <c r="H22" s="6"/>
      <c r="I22" s="27"/>
    </row>
    <row r="23" spans="2:9" ht="12.75">
      <c r="B23" s="54" t="s">
        <v>2</v>
      </c>
      <c r="C23" s="55"/>
      <c r="D23" s="56"/>
      <c r="E23" s="5"/>
      <c r="F23" s="5"/>
      <c r="G23" s="5"/>
      <c r="H23" s="6"/>
      <c r="I23" s="5"/>
    </row>
    <row r="24" spans="2:9" ht="27" customHeight="1" thickBot="1">
      <c r="B24" s="66">
        <f>365*B21</f>
        <v>7754.754098360655</v>
      </c>
      <c r="C24" s="67"/>
      <c r="D24" s="15" t="s">
        <v>3</v>
      </c>
      <c r="E24" s="5"/>
      <c r="F24" s="5"/>
      <c r="G24" s="5"/>
      <c r="H24" s="6"/>
      <c r="I24" s="5"/>
    </row>
    <row r="25" spans="2:9" ht="12.75">
      <c r="B25" s="4"/>
      <c r="C25" s="5"/>
      <c r="D25" s="5"/>
      <c r="E25" s="5"/>
      <c r="F25" s="5"/>
      <c r="G25" s="5"/>
      <c r="H25" s="6"/>
      <c r="I25" s="5"/>
    </row>
    <row r="26" spans="2:9" ht="12.75">
      <c r="B26" s="4"/>
      <c r="C26" s="5"/>
      <c r="D26" s="5"/>
      <c r="E26" s="5"/>
      <c r="F26" s="5"/>
      <c r="G26" s="5"/>
      <c r="H26" s="6"/>
      <c r="I26" s="5"/>
    </row>
    <row r="27" spans="2:9" ht="13.5" thickBot="1">
      <c r="B27" s="13" t="s">
        <v>6</v>
      </c>
      <c r="C27" s="14"/>
      <c r="D27" s="14"/>
      <c r="E27" s="14"/>
      <c r="F27" s="14"/>
      <c r="G27" s="14"/>
      <c r="H27" s="15"/>
      <c r="I27" s="5"/>
    </row>
    <row r="28" spans="3:9" ht="12.75">
      <c r="C28" s="9"/>
      <c r="D28" s="10"/>
      <c r="E28" s="5"/>
      <c r="F28" s="5"/>
      <c r="G28" s="5"/>
      <c r="H28" s="5"/>
      <c r="I28" s="5"/>
    </row>
    <row r="29" ht="12.75">
      <c r="B29" t="s">
        <v>33</v>
      </c>
    </row>
    <row r="30" ht="13.5" thickBot="1"/>
    <row r="31" spans="2:8" ht="24.75" customHeight="1" thickBot="1">
      <c r="B31" s="39" t="s">
        <v>12</v>
      </c>
      <c r="C31" s="2"/>
      <c r="D31" s="2"/>
      <c r="E31" s="2"/>
      <c r="F31" s="2"/>
      <c r="G31" s="2"/>
      <c r="H31" s="3"/>
    </row>
    <row r="32" spans="2:8" ht="19.5" customHeight="1" thickBot="1">
      <c r="B32" s="1" t="s">
        <v>26</v>
      </c>
      <c r="C32" s="42" t="s">
        <v>27</v>
      </c>
      <c r="D32" s="2" t="s">
        <v>28</v>
      </c>
      <c r="E32" s="42" t="s">
        <v>29</v>
      </c>
      <c r="F32" s="2" t="s">
        <v>30</v>
      </c>
      <c r="G32" s="42" t="s">
        <v>31</v>
      </c>
      <c r="H32" s="3"/>
    </row>
    <row r="33" spans="2:8" ht="12.75">
      <c r="B33" s="4" t="s">
        <v>32</v>
      </c>
      <c r="C33" s="40"/>
      <c r="D33" s="5"/>
      <c r="E33" s="40"/>
      <c r="F33" s="5"/>
      <c r="G33" s="40"/>
      <c r="H33" s="6"/>
    </row>
    <row r="34" spans="2:8" ht="12.75">
      <c r="B34" s="4"/>
      <c r="C34" s="40"/>
      <c r="D34" s="5"/>
      <c r="E34" s="40"/>
      <c r="F34" s="5"/>
      <c r="G34" s="40"/>
      <c r="H34" s="6"/>
    </row>
    <row r="35" spans="2:8" ht="12.75">
      <c r="B35" s="4">
        <v>31.4</v>
      </c>
      <c r="C35" s="40"/>
      <c r="D35" s="5"/>
      <c r="E35" s="40"/>
      <c r="F35" s="5"/>
      <c r="G35" s="40"/>
      <c r="H35" s="6"/>
    </row>
    <row r="36" spans="2:8" ht="12.75">
      <c r="B36" s="4">
        <v>7.5</v>
      </c>
      <c r="C36" s="40"/>
      <c r="D36" s="5"/>
      <c r="E36" s="40"/>
      <c r="F36" s="5"/>
      <c r="G36" s="40"/>
      <c r="H36" s="6"/>
    </row>
    <row r="37" spans="2:8" ht="12.75">
      <c r="B37" s="4"/>
      <c r="C37" s="40"/>
      <c r="D37" s="5"/>
      <c r="E37" s="40"/>
      <c r="F37" s="5"/>
      <c r="G37" s="40"/>
      <c r="H37" s="6"/>
    </row>
    <row r="38" spans="2:8" ht="12.75">
      <c r="B38" s="4">
        <v>21.2</v>
      </c>
      <c r="C38" s="40"/>
      <c r="D38" s="5"/>
      <c r="E38" s="40"/>
      <c r="F38" s="5"/>
      <c r="G38" s="40"/>
      <c r="H38" s="6"/>
    </row>
    <row r="39" spans="2:8" ht="12.75">
      <c r="B39" s="4">
        <v>7755</v>
      </c>
      <c r="C39" s="40"/>
      <c r="D39" s="5"/>
      <c r="E39" s="40"/>
      <c r="F39" s="5"/>
      <c r="G39" s="40"/>
      <c r="H39" s="6"/>
    </row>
    <row r="40" spans="2:8" ht="13.5" thickBot="1">
      <c r="B40" s="13"/>
      <c r="C40" s="41"/>
      <c r="D40" s="14"/>
      <c r="E40" s="41"/>
      <c r="F40" s="14"/>
      <c r="G40" s="41"/>
      <c r="H40" s="15"/>
    </row>
  </sheetData>
  <mergeCells count="11">
    <mergeCell ref="B20:D20"/>
    <mergeCell ref="B21:C21"/>
    <mergeCell ref="B24:C24"/>
    <mergeCell ref="B23:D23"/>
    <mergeCell ref="B2:H2"/>
    <mergeCell ref="B15:H15"/>
    <mergeCell ref="D6:H6"/>
    <mergeCell ref="B6:C6"/>
    <mergeCell ref="B8:C8"/>
    <mergeCell ref="D8:E8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Treteknisk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 Lesjø</dc:creator>
  <cp:keywords/>
  <dc:description/>
  <cp:lastModifiedBy>Brede Lesjø</cp:lastModifiedBy>
  <cp:lastPrinted>2009-11-13T12:12:42Z</cp:lastPrinted>
  <dcterms:created xsi:type="dcterms:W3CDTF">2009-11-13T10:53:28Z</dcterms:created>
  <dcterms:modified xsi:type="dcterms:W3CDTF">2009-11-22T14:56:46Z</dcterms:modified>
  <cp:category/>
  <cp:version/>
  <cp:contentType/>
  <cp:contentStatus/>
</cp:coreProperties>
</file>